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o.rosado\Documents\Nueva carpeta\Mis Documentos\respaldo\Desktop\My Documents\My Documents\"/>
    </mc:Choice>
  </mc:AlternateContent>
  <bookViews>
    <workbookView xWindow="0" yWindow="1200" windowWidth="23040" windowHeight="9180"/>
  </bookViews>
  <sheets>
    <sheet name="CÁLCULO IMPTO." sheetId="1" r:id="rId1"/>
    <sheet name="TABL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F66" i="1" s="1"/>
  <c r="N55" i="1"/>
  <c r="M54" i="1"/>
  <c r="F55" i="1"/>
  <c r="E54" i="1"/>
  <c r="N44" i="1"/>
  <c r="M43" i="1"/>
  <c r="F44" i="1"/>
  <c r="E43" i="1"/>
  <c r="N33" i="1"/>
  <c r="M32" i="1"/>
  <c r="F33" i="1"/>
  <c r="E32" i="1"/>
  <c r="N22" i="1"/>
  <c r="M21" i="1"/>
  <c r="F22" i="1"/>
  <c r="E21" i="1"/>
  <c r="N10" i="1"/>
  <c r="M9" i="1"/>
  <c r="F10" i="1"/>
  <c r="E9" i="1"/>
  <c r="F68" i="1" l="1"/>
  <c r="N57" i="1"/>
  <c r="F57" i="1"/>
  <c r="N46" i="1"/>
  <c r="F46" i="1"/>
  <c r="N35" i="1"/>
  <c r="F35" i="1"/>
  <c r="F24" i="1"/>
  <c r="N24" i="1" l="1"/>
  <c r="N12" i="1"/>
  <c r="F12" i="1"/>
</calcChain>
</file>

<file path=xl/sharedStrings.xml><?xml version="1.0" encoding="utf-8"?>
<sst xmlns="http://schemas.openxmlformats.org/spreadsheetml/2006/main" count="91" uniqueCount="21">
  <si>
    <t>US$</t>
  </si>
  <si>
    <t xml:space="preserve">    Patrimonio 2021 (diciembre 31, 2020)</t>
  </si>
  <si>
    <t xml:space="preserve">      Cálculo del impuesto:</t>
  </si>
  <si>
    <t xml:space="preserve">                                 IMPORTE</t>
  </si>
  <si>
    <t>TOTAL IMPUESTO AL PATRIMONIO ESTIMADO</t>
  </si>
  <si>
    <r>
      <t>ESTIMADO DE CÁLCULO ANUAL IMPUESTO AL PATRIMONIO CON DECLARACIÓN 2021</t>
    </r>
    <r>
      <rPr>
        <b/>
        <sz val="12"/>
        <color theme="1"/>
        <rFont val="Calibri"/>
        <family val="2"/>
        <scheme val="minor"/>
      </rPr>
      <t>(Diciembre 31, 2020)</t>
    </r>
  </si>
  <si>
    <t>TABLA IMPUESTO AL PATRIMONIO - PRELIMINAR</t>
  </si>
  <si>
    <t>500.000 a 599.999.</t>
  </si>
  <si>
    <t>600.000 a 699.999</t>
  </si>
  <si>
    <t>700.000 a 799.999</t>
  </si>
  <si>
    <t>800.000 a 899.999</t>
  </si>
  <si>
    <t>900.000 a 999.999</t>
  </si>
  <si>
    <t>1.000.000 a 1099.999</t>
  </si>
  <si>
    <t>1.100.000 a 1.199.999</t>
  </si>
  <si>
    <t>1.200.000 a 1.299.999</t>
  </si>
  <si>
    <t>1.300.000 a 1.399.999</t>
  </si>
  <si>
    <t>1.400.000 a 1.499.999</t>
  </si>
  <si>
    <t>1.500.000 en adelante</t>
  </si>
  <si>
    <t xml:space="preserve">Sobre excedente </t>
  </si>
  <si>
    <t xml:space="preserve">Fracción básica sobre US$ </t>
  </si>
  <si>
    <t xml:space="preserve">Impuesto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</si>
</sst>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E6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AFADD"/>
        <bgColor indexed="64"/>
      </patternFill>
    </fill>
    <fill>
      <patternFill patternType="solid">
        <fgColor rgb="FFF3E1E1"/>
        <bgColor indexed="64"/>
      </patternFill>
    </fill>
    <fill>
      <patternFill patternType="solid">
        <fgColor rgb="FFD8E7FC"/>
        <bgColor indexed="64"/>
      </patternFill>
    </fill>
    <fill>
      <patternFill patternType="solid">
        <fgColor rgb="FFFED6E3"/>
        <bgColor indexed="64"/>
      </patternFill>
    </fill>
    <fill>
      <patternFill patternType="solid">
        <fgColor rgb="FFC2BAFC"/>
        <bgColor indexed="64"/>
      </patternFill>
    </fill>
    <fill>
      <patternFill patternType="solid">
        <fgColor rgb="FF9EFCC9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3" fontId="0" fillId="3" borderId="0" xfId="1" applyFont="1" applyFill="1"/>
    <xf numFmtId="4" fontId="0" fillId="3" borderId="0" xfId="0" applyNumberFormat="1" applyFill="1"/>
    <xf numFmtId="43" fontId="0" fillId="3" borderId="1" xfId="1" applyFont="1" applyFill="1" applyBorder="1"/>
    <xf numFmtId="43" fontId="5" fillId="3" borderId="2" xfId="0" applyNumberFormat="1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/>
    <xf numFmtId="4" fontId="2" fillId="2" borderId="1" xfId="0" applyNumberFormat="1" applyFont="1" applyFill="1" applyBorder="1"/>
    <xf numFmtId="43" fontId="0" fillId="2" borderId="0" xfId="1" applyFont="1" applyFill="1"/>
    <xf numFmtId="4" fontId="0" fillId="2" borderId="0" xfId="0" applyNumberFormat="1" applyFill="1"/>
    <xf numFmtId="43" fontId="0" fillId="2" borderId="1" xfId="1" applyFont="1" applyFill="1" applyBorder="1"/>
    <xf numFmtId="43" fontId="5" fillId="2" borderId="2" xfId="0" applyNumberFormat="1" applyFont="1" applyFill="1" applyBorder="1"/>
    <xf numFmtId="0" fontId="5" fillId="4" borderId="0" xfId="0" applyFont="1" applyFill="1" applyAlignment="1">
      <alignment horizontal="center"/>
    </xf>
    <xf numFmtId="0" fontId="0" fillId="4" borderId="0" xfId="0" applyFill="1"/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4" borderId="0" xfId="0" applyFont="1" applyFill="1"/>
    <xf numFmtId="4" fontId="2" fillId="4" borderId="1" xfId="0" applyNumberFormat="1" applyFont="1" applyFill="1" applyBorder="1"/>
    <xf numFmtId="43" fontId="0" fillId="4" borderId="0" xfId="1" applyFont="1" applyFill="1"/>
    <xf numFmtId="4" fontId="0" fillId="4" borderId="0" xfId="0" applyNumberFormat="1" applyFill="1"/>
    <xf numFmtId="43" fontId="0" fillId="4" borderId="1" xfId="1" applyFont="1" applyFill="1" applyBorder="1"/>
    <xf numFmtId="43" fontId="5" fillId="4" borderId="2" xfId="0" applyNumberFormat="1" applyFont="1" applyFill="1" applyBorder="1"/>
    <xf numFmtId="0" fontId="5" fillId="2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2" fillId="5" borderId="0" xfId="0" applyFont="1" applyFill="1"/>
    <xf numFmtId="4" fontId="2" fillId="5" borderId="1" xfId="0" applyNumberFormat="1" applyFont="1" applyFill="1" applyBorder="1"/>
    <xf numFmtId="43" fontId="0" fillId="5" borderId="0" xfId="1" applyFont="1" applyFill="1"/>
    <xf numFmtId="4" fontId="0" fillId="5" borderId="0" xfId="0" applyNumberFormat="1" applyFill="1"/>
    <xf numFmtId="43" fontId="0" fillId="5" borderId="1" xfId="1" applyFont="1" applyFill="1" applyBorder="1"/>
    <xf numFmtId="43" fontId="5" fillId="5" borderId="2" xfId="0" applyNumberFormat="1" applyFont="1" applyFill="1" applyBorder="1"/>
    <xf numFmtId="0" fontId="5" fillId="6" borderId="0" xfId="0" applyFont="1" applyFill="1" applyAlignment="1">
      <alignment horizontal="center"/>
    </xf>
    <xf numFmtId="0" fontId="0" fillId="6" borderId="0" xfId="0" applyFill="1"/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2" fillId="6" borderId="0" xfId="0" applyFont="1" applyFill="1"/>
    <xf numFmtId="4" fontId="2" fillId="6" borderId="1" xfId="0" applyNumberFormat="1" applyFont="1" applyFill="1" applyBorder="1"/>
    <xf numFmtId="43" fontId="0" fillId="6" borderId="0" xfId="1" applyFont="1" applyFill="1"/>
    <xf numFmtId="4" fontId="0" fillId="6" borderId="0" xfId="0" applyNumberFormat="1" applyFill="1"/>
    <xf numFmtId="43" fontId="0" fillId="6" borderId="1" xfId="1" applyFont="1" applyFill="1" applyBorder="1"/>
    <xf numFmtId="43" fontId="5" fillId="6" borderId="2" xfId="0" applyNumberFormat="1" applyFont="1" applyFill="1" applyBorder="1"/>
    <xf numFmtId="0" fontId="5" fillId="7" borderId="0" xfId="0" applyFont="1" applyFill="1" applyAlignment="1">
      <alignment horizontal="center"/>
    </xf>
    <xf numFmtId="0" fontId="0" fillId="7" borderId="0" xfId="0" applyFill="1"/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0" fontId="2" fillId="7" borderId="0" xfId="0" applyFont="1" applyFill="1"/>
    <xf numFmtId="4" fontId="2" fillId="7" borderId="1" xfId="0" applyNumberFormat="1" applyFont="1" applyFill="1" applyBorder="1"/>
    <xf numFmtId="43" fontId="0" fillId="7" borderId="0" xfId="1" applyFont="1" applyFill="1"/>
    <xf numFmtId="4" fontId="0" fillId="7" borderId="0" xfId="0" applyNumberFormat="1" applyFill="1"/>
    <xf numFmtId="43" fontId="0" fillId="7" borderId="1" xfId="1" applyFont="1" applyFill="1" applyBorder="1"/>
    <xf numFmtId="43" fontId="5" fillId="7" borderId="2" xfId="0" applyNumberFormat="1" applyFont="1" applyFill="1" applyBorder="1"/>
    <xf numFmtId="0" fontId="5" fillId="8" borderId="0" xfId="0" applyFont="1" applyFill="1" applyAlignment="1">
      <alignment horizontal="center"/>
    </xf>
    <xf numFmtId="0" fontId="0" fillId="8" borderId="0" xfId="0" applyFill="1"/>
    <xf numFmtId="0" fontId="2" fillId="8" borderId="1" xfId="0" applyFont="1" applyFill="1" applyBorder="1" applyAlignment="1">
      <alignment horizontal="center"/>
    </xf>
    <xf numFmtId="0" fontId="0" fillId="8" borderId="1" xfId="0" applyFill="1" applyBorder="1"/>
    <xf numFmtId="0" fontId="2" fillId="8" borderId="0" xfId="0" applyFont="1" applyFill="1"/>
    <xf numFmtId="4" fontId="2" fillId="8" borderId="1" xfId="0" applyNumberFormat="1" applyFont="1" applyFill="1" applyBorder="1"/>
    <xf numFmtId="43" fontId="0" fillId="8" borderId="0" xfId="1" applyFont="1" applyFill="1"/>
    <xf numFmtId="4" fontId="0" fillId="8" borderId="0" xfId="0" applyNumberFormat="1" applyFill="1"/>
    <xf numFmtId="43" fontId="0" fillId="8" borderId="1" xfId="1" applyFont="1" applyFill="1" applyBorder="1"/>
    <xf numFmtId="43" fontId="5" fillId="8" borderId="2" xfId="0" applyNumberFormat="1" applyFont="1" applyFill="1" applyBorder="1"/>
    <xf numFmtId="0" fontId="5" fillId="9" borderId="0" xfId="0" applyFont="1" applyFill="1" applyAlignment="1">
      <alignment horizontal="center"/>
    </xf>
    <xf numFmtId="0" fontId="0" fillId="9" borderId="0" xfId="0" applyFill="1"/>
    <xf numFmtId="0" fontId="2" fillId="9" borderId="1" xfId="0" applyFont="1" applyFill="1" applyBorder="1" applyAlignment="1">
      <alignment horizontal="center"/>
    </xf>
    <xf numFmtId="0" fontId="0" fillId="9" borderId="1" xfId="0" applyFill="1" applyBorder="1"/>
    <xf numFmtId="0" fontId="2" fillId="9" borderId="0" xfId="0" applyFont="1" applyFill="1"/>
    <xf numFmtId="4" fontId="2" fillId="9" borderId="1" xfId="0" applyNumberFormat="1" applyFont="1" applyFill="1" applyBorder="1"/>
    <xf numFmtId="43" fontId="0" fillId="9" borderId="0" xfId="1" applyFont="1" applyFill="1"/>
    <xf numFmtId="4" fontId="0" fillId="9" borderId="0" xfId="0" applyNumberFormat="1" applyFill="1"/>
    <xf numFmtId="43" fontId="0" fillId="9" borderId="1" xfId="1" applyFont="1" applyFill="1" applyBorder="1"/>
    <xf numFmtId="43" fontId="5" fillId="9" borderId="2" xfId="0" applyNumberFormat="1" applyFont="1" applyFill="1" applyBorder="1"/>
    <xf numFmtId="0" fontId="5" fillId="10" borderId="0" xfId="0" applyFont="1" applyFill="1" applyAlignment="1">
      <alignment horizontal="center"/>
    </xf>
    <xf numFmtId="0" fontId="0" fillId="10" borderId="0" xfId="0" applyFill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/>
    <xf numFmtId="0" fontId="2" fillId="10" borderId="0" xfId="0" applyFont="1" applyFill="1"/>
    <xf numFmtId="4" fontId="2" fillId="10" borderId="1" xfId="0" applyNumberFormat="1" applyFont="1" applyFill="1" applyBorder="1"/>
    <xf numFmtId="43" fontId="0" fillId="10" borderId="0" xfId="1" applyFont="1" applyFill="1"/>
    <xf numFmtId="4" fontId="0" fillId="10" borderId="0" xfId="0" applyNumberFormat="1" applyFill="1"/>
    <xf numFmtId="43" fontId="0" fillId="10" borderId="1" xfId="1" applyFont="1" applyFill="1" applyBorder="1"/>
    <xf numFmtId="43" fontId="5" fillId="10" borderId="2" xfId="0" applyNumberFormat="1" applyFont="1" applyFill="1" applyBorder="1"/>
    <xf numFmtId="0" fontId="5" fillId="11" borderId="0" xfId="0" applyFont="1" applyFill="1" applyAlignment="1">
      <alignment horizontal="center"/>
    </xf>
    <xf numFmtId="0" fontId="0" fillId="11" borderId="0" xfId="0" applyFill="1"/>
    <xf numFmtId="0" fontId="2" fillId="11" borderId="1" xfId="0" applyFont="1" applyFill="1" applyBorder="1" applyAlignment="1">
      <alignment horizontal="center"/>
    </xf>
    <xf numFmtId="0" fontId="0" fillId="11" borderId="1" xfId="0" applyFill="1" applyBorder="1"/>
    <xf numFmtId="0" fontId="2" fillId="11" borderId="0" xfId="0" applyFont="1" applyFill="1"/>
    <xf numFmtId="4" fontId="2" fillId="11" borderId="1" xfId="0" applyNumberFormat="1" applyFont="1" applyFill="1" applyBorder="1"/>
    <xf numFmtId="43" fontId="0" fillId="11" borderId="0" xfId="1" applyFont="1" applyFill="1"/>
    <xf numFmtId="4" fontId="0" fillId="11" borderId="0" xfId="0" applyNumberFormat="1" applyFill="1"/>
    <xf numFmtId="43" fontId="0" fillId="11" borderId="1" xfId="1" applyFont="1" applyFill="1" applyBorder="1"/>
    <xf numFmtId="43" fontId="5" fillId="11" borderId="2" xfId="0" applyNumberFormat="1" applyFont="1" applyFill="1" applyBorder="1"/>
    <xf numFmtId="0" fontId="5" fillId="12" borderId="0" xfId="0" applyFont="1" applyFill="1" applyAlignment="1">
      <alignment horizontal="center"/>
    </xf>
    <xf numFmtId="0" fontId="0" fillId="12" borderId="0" xfId="0" applyFill="1"/>
    <xf numFmtId="0" fontId="2" fillId="12" borderId="1" xfId="0" applyFont="1" applyFill="1" applyBorder="1" applyAlignment="1">
      <alignment horizontal="center"/>
    </xf>
    <xf numFmtId="0" fontId="0" fillId="12" borderId="1" xfId="0" applyFill="1" applyBorder="1"/>
    <xf numFmtId="0" fontId="2" fillId="12" borderId="0" xfId="0" applyFont="1" applyFill="1"/>
    <xf numFmtId="4" fontId="2" fillId="12" borderId="1" xfId="0" applyNumberFormat="1" applyFont="1" applyFill="1" applyBorder="1"/>
    <xf numFmtId="43" fontId="0" fillId="12" borderId="0" xfId="1" applyFont="1" applyFill="1"/>
    <xf numFmtId="4" fontId="0" fillId="12" borderId="0" xfId="0" applyNumberFormat="1" applyFill="1"/>
    <xf numFmtId="43" fontId="0" fillId="12" borderId="1" xfId="1" applyFont="1" applyFill="1" applyBorder="1"/>
    <xf numFmtId="43" fontId="5" fillId="12" borderId="2" xfId="0" applyNumberFormat="1" applyFont="1" applyFill="1" applyBorder="1"/>
    <xf numFmtId="3" fontId="0" fillId="3" borderId="0" xfId="0" applyNumberFormat="1" applyFill="1"/>
    <xf numFmtId="3" fontId="0" fillId="2" borderId="0" xfId="0" applyNumberFormat="1" applyFill="1"/>
    <xf numFmtId="3" fontId="0" fillId="6" borderId="0" xfId="0" applyNumberFormat="1" applyFill="1"/>
    <xf numFmtId="3" fontId="0" fillId="5" borderId="0" xfId="0" applyNumberFormat="1" applyFill="1"/>
    <xf numFmtId="3" fontId="0" fillId="4" borderId="0" xfId="0" applyNumberFormat="1" applyFill="1"/>
    <xf numFmtId="10" fontId="0" fillId="6" borderId="0" xfId="0" applyNumberFormat="1" applyFill="1"/>
    <xf numFmtId="3" fontId="0" fillId="7" borderId="0" xfId="0" applyNumberFormat="1" applyFill="1"/>
    <xf numFmtId="9" fontId="0" fillId="7" borderId="0" xfId="0" applyNumberFormat="1" applyFill="1"/>
    <xf numFmtId="10" fontId="0" fillId="3" borderId="0" xfId="0" applyNumberFormat="1" applyFill="1" applyAlignment="1">
      <alignment horizontal="left"/>
    </xf>
    <xf numFmtId="10" fontId="0" fillId="2" borderId="0" xfId="0" applyNumberFormat="1" applyFill="1" applyAlignment="1">
      <alignment horizontal="left"/>
    </xf>
    <xf numFmtId="10" fontId="0" fillId="5" borderId="0" xfId="0" applyNumberFormat="1" applyFill="1" applyAlignment="1">
      <alignment horizontal="left"/>
    </xf>
    <xf numFmtId="10" fontId="0" fillId="4" borderId="0" xfId="0" applyNumberFormat="1" applyFill="1" applyAlignment="1">
      <alignment horizontal="left"/>
    </xf>
    <xf numFmtId="3" fontId="0" fillId="8" borderId="0" xfId="0" applyNumberFormat="1" applyFill="1"/>
    <xf numFmtId="10" fontId="0" fillId="8" borderId="0" xfId="0" applyNumberFormat="1" applyFill="1" applyAlignment="1">
      <alignment horizontal="left"/>
    </xf>
    <xf numFmtId="3" fontId="0" fillId="9" borderId="0" xfId="0" applyNumberFormat="1" applyFill="1"/>
    <xf numFmtId="10" fontId="0" fillId="9" borderId="0" xfId="0" applyNumberFormat="1" applyFill="1" applyAlignment="1">
      <alignment horizontal="left"/>
    </xf>
    <xf numFmtId="3" fontId="0" fillId="11" borderId="0" xfId="0" applyNumberFormat="1" applyFill="1"/>
    <xf numFmtId="10" fontId="0" fillId="11" borderId="0" xfId="0" applyNumberFormat="1" applyFill="1" applyAlignment="1">
      <alignment horizontal="left"/>
    </xf>
    <xf numFmtId="3" fontId="0" fillId="10" borderId="0" xfId="0" applyNumberFormat="1" applyFill="1"/>
    <xf numFmtId="10" fontId="0" fillId="10" borderId="0" xfId="0" applyNumberFormat="1" applyFill="1" applyAlignment="1">
      <alignment horizontal="left"/>
    </xf>
    <xf numFmtId="3" fontId="0" fillId="12" borderId="0" xfId="0" applyNumberFormat="1" applyFill="1"/>
    <xf numFmtId="10" fontId="0" fillId="12" borderId="0" xfId="0" applyNumberFormat="1" applyFill="1" applyAlignment="1">
      <alignment horizontal="left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9EFCC9"/>
      <color rgb="FFC2BAFC"/>
      <color rgb="FF9082FA"/>
      <color rgb="FF71FBAF"/>
      <color rgb="FFFED6E3"/>
      <color rgb="FFD8E7FC"/>
      <color rgb="FFD6FBFE"/>
      <color rgb="FFF3E1E1"/>
      <color rgb="FFDA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</xdr:row>
      <xdr:rowOff>83820</xdr:rowOff>
    </xdr:from>
    <xdr:to>
      <xdr:col>7</xdr:col>
      <xdr:colOff>219710</xdr:colOff>
      <xdr:row>29</xdr:row>
      <xdr:rowOff>144780</xdr:rowOff>
    </xdr:to>
    <xdr:pic>
      <xdr:nvPicPr>
        <xdr:cNvPr id="2" name="Imagen 1" descr="C:\Users\alberto.rosado.ROMERO\AppData\Local\Microsoft\Windows\INetCache\Content.MSO\EFEDC42C.t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266700"/>
          <a:ext cx="5317490" cy="518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E62" sqref="E62"/>
    </sheetView>
  </sheetViews>
  <sheetFormatPr baseColWidth="10" defaultRowHeight="14.4" x14ac:dyDescent="0.3"/>
  <cols>
    <col min="1" max="1" width="12.6640625" customWidth="1"/>
    <col min="2" max="2" width="14" customWidth="1"/>
    <col min="3" max="3" width="12.109375" customWidth="1"/>
    <col min="5" max="5" width="15.109375" customWidth="1"/>
    <col min="6" max="6" width="12.109375" bestFit="1" customWidth="1"/>
    <col min="7" max="7" width="5.77734375" customWidth="1"/>
    <col min="8" max="8" width="5.44140625" customWidth="1"/>
    <col min="9" max="9" width="13.21875" customWidth="1"/>
    <col min="10" max="10" width="15" customWidth="1"/>
    <col min="11" max="11" width="13" customWidth="1"/>
    <col min="13" max="13" width="13.44140625" customWidth="1"/>
    <col min="14" max="14" width="13.21875" customWidth="1"/>
  </cols>
  <sheetData>
    <row r="1" spans="1:14" ht="18" x14ac:dyDescent="0.35">
      <c r="A1" s="1" t="s">
        <v>5</v>
      </c>
      <c r="B1" s="2"/>
      <c r="C1" s="2"/>
      <c r="D1" s="2"/>
      <c r="E1" s="2"/>
    </row>
    <row r="2" spans="1:14" ht="18" x14ac:dyDescent="0.35">
      <c r="A2" s="1" t="s">
        <v>0</v>
      </c>
      <c r="B2" s="2"/>
      <c r="C2" s="2"/>
      <c r="D2" s="2"/>
      <c r="E2" s="2"/>
    </row>
    <row r="3" spans="1:14" x14ac:dyDescent="0.3">
      <c r="A3" s="135" t="s">
        <v>7</v>
      </c>
      <c r="I3" s="135" t="s">
        <v>8</v>
      </c>
    </row>
    <row r="4" spans="1:14" ht="15.6" x14ac:dyDescent="0.3">
      <c r="A4" s="3"/>
      <c r="B4" s="4"/>
      <c r="C4" s="4"/>
      <c r="D4" s="4"/>
      <c r="E4" s="5" t="s">
        <v>3</v>
      </c>
      <c r="F4" s="6"/>
      <c r="I4" s="32"/>
      <c r="J4" s="13"/>
      <c r="K4" s="13"/>
      <c r="L4" s="13"/>
      <c r="M4" s="14" t="s">
        <v>3</v>
      </c>
      <c r="N4" s="15"/>
    </row>
    <row r="5" spans="1:14" x14ac:dyDescent="0.3">
      <c r="A5" s="4"/>
      <c r="B5" s="4"/>
      <c r="C5" s="4"/>
      <c r="D5" s="4"/>
      <c r="E5" s="4"/>
      <c r="F5" s="4"/>
      <c r="I5" s="13"/>
      <c r="J5" s="13"/>
      <c r="K5" s="13"/>
      <c r="L5" s="13"/>
      <c r="M5" s="13"/>
      <c r="N5" s="13"/>
    </row>
    <row r="6" spans="1:14" x14ac:dyDescent="0.3">
      <c r="A6" s="7" t="s">
        <v>1</v>
      </c>
      <c r="B6" s="4"/>
      <c r="C6" s="4"/>
      <c r="D6" s="4"/>
      <c r="E6" s="8">
        <v>550000</v>
      </c>
      <c r="F6" s="4"/>
      <c r="I6" s="16" t="s">
        <v>1</v>
      </c>
      <c r="J6" s="13"/>
      <c r="K6" s="13"/>
      <c r="L6" s="13"/>
      <c r="M6" s="17">
        <v>650000</v>
      </c>
      <c r="N6" s="13"/>
    </row>
    <row r="7" spans="1:14" x14ac:dyDescent="0.3">
      <c r="A7" s="4" t="s">
        <v>2</v>
      </c>
      <c r="B7" s="4"/>
      <c r="C7" s="4"/>
      <c r="D7" s="4"/>
      <c r="E7" s="4"/>
      <c r="F7" s="4"/>
      <c r="I7" s="13" t="s">
        <v>2</v>
      </c>
      <c r="J7" s="13"/>
      <c r="K7" s="13"/>
      <c r="L7" s="13"/>
      <c r="M7" s="13"/>
      <c r="N7" s="13"/>
    </row>
    <row r="8" spans="1:14" x14ac:dyDescent="0.3">
      <c r="A8" s="4"/>
      <c r="B8" s="4" t="s">
        <v>19</v>
      </c>
      <c r="C8" s="4"/>
      <c r="D8" s="113">
        <v>500000</v>
      </c>
      <c r="E8" s="4"/>
      <c r="F8" s="9">
        <v>0</v>
      </c>
      <c r="I8" s="13"/>
      <c r="J8" s="13" t="s">
        <v>19</v>
      </c>
      <c r="K8" s="13"/>
      <c r="L8" s="114">
        <v>600000</v>
      </c>
      <c r="M8" s="13"/>
      <c r="N8" s="18">
        <v>500</v>
      </c>
    </row>
    <row r="9" spans="1:14" x14ac:dyDescent="0.3">
      <c r="A9" s="4"/>
      <c r="B9" s="4" t="s">
        <v>18</v>
      </c>
      <c r="C9" s="4"/>
      <c r="D9" s="4"/>
      <c r="E9" s="10">
        <f>E6-D8</f>
        <v>50000</v>
      </c>
      <c r="F9" s="4"/>
      <c r="I9" s="13"/>
      <c r="J9" s="13" t="s">
        <v>18</v>
      </c>
      <c r="K9" s="13"/>
      <c r="L9" s="13"/>
      <c r="M9" s="19">
        <f>M6-600000</f>
        <v>50000</v>
      </c>
      <c r="N9" s="13"/>
    </row>
    <row r="10" spans="1:14" x14ac:dyDescent="0.3">
      <c r="A10" s="4"/>
      <c r="B10" s="4" t="s">
        <v>20</v>
      </c>
      <c r="C10" s="121">
        <v>5.0000000000000001E-3</v>
      </c>
      <c r="D10" s="4"/>
      <c r="E10" s="4"/>
      <c r="F10" s="11">
        <f>E9*C10</f>
        <v>250</v>
      </c>
      <c r="I10" s="13"/>
      <c r="J10" s="13" t="s">
        <v>20</v>
      </c>
      <c r="K10" s="122">
        <v>6.0000000000000001E-3</v>
      </c>
      <c r="L10" s="13"/>
      <c r="M10" s="13"/>
      <c r="N10" s="20">
        <f>M9*K10</f>
        <v>300</v>
      </c>
    </row>
    <row r="11" spans="1:14" x14ac:dyDescent="0.3">
      <c r="A11" s="4"/>
      <c r="B11" s="4"/>
      <c r="C11" s="4"/>
      <c r="D11" s="4"/>
      <c r="E11" s="4"/>
      <c r="F11" s="4"/>
      <c r="I11" s="13"/>
      <c r="J11" s="13"/>
      <c r="K11" s="13"/>
      <c r="L11" s="13"/>
      <c r="M11" s="13"/>
      <c r="N11" s="13"/>
    </row>
    <row r="12" spans="1:14" ht="16.2" thickBot="1" x14ac:dyDescent="0.35">
      <c r="A12" s="4"/>
      <c r="B12" s="4" t="s">
        <v>4</v>
      </c>
      <c r="C12" s="4"/>
      <c r="D12" s="4"/>
      <c r="E12" s="4"/>
      <c r="F12" s="12">
        <f>SUM(F8:F11)</f>
        <v>250</v>
      </c>
      <c r="I12" s="13"/>
      <c r="J12" s="13" t="s">
        <v>4</v>
      </c>
      <c r="K12" s="13"/>
      <c r="L12" s="13"/>
      <c r="M12" s="13"/>
      <c r="N12" s="21">
        <f>SUM(N8:N11)</f>
        <v>800</v>
      </c>
    </row>
    <row r="13" spans="1:14" ht="15" thickTop="1" x14ac:dyDescent="0.3"/>
    <row r="15" spans="1:14" x14ac:dyDescent="0.3">
      <c r="A15" s="135" t="s">
        <v>9</v>
      </c>
      <c r="I15" s="135" t="s">
        <v>10</v>
      </c>
    </row>
    <row r="16" spans="1:14" ht="15.6" x14ac:dyDescent="0.3">
      <c r="A16" s="33"/>
      <c r="B16" s="34"/>
      <c r="C16" s="34"/>
      <c r="D16" s="34"/>
      <c r="E16" s="35" t="s">
        <v>3</v>
      </c>
      <c r="F16" s="36"/>
      <c r="I16" s="22"/>
      <c r="J16" s="23"/>
      <c r="K16" s="23"/>
      <c r="L16" s="23"/>
      <c r="M16" s="24" t="s">
        <v>3</v>
      </c>
      <c r="N16" s="25"/>
    </row>
    <row r="17" spans="1:14" x14ac:dyDescent="0.3">
      <c r="A17" s="34"/>
      <c r="B17" s="34"/>
      <c r="C17" s="34"/>
      <c r="D17" s="34"/>
      <c r="E17" s="34"/>
      <c r="F17" s="34"/>
      <c r="I17" s="23"/>
      <c r="J17" s="23"/>
      <c r="K17" s="23"/>
      <c r="L17" s="23"/>
      <c r="M17" s="23"/>
      <c r="N17" s="23"/>
    </row>
    <row r="18" spans="1:14" x14ac:dyDescent="0.3">
      <c r="A18" s="37" t="s">
        <v>1</v>
      </c>
      <c r="B18" s="34"/>
      <c r="C18" s="34"/>
      <c r="D18" s="34"/>
      <c r="E18" s="38">
        <v>750000</v>
      </c>
      <c r="F18" s="34"/>
      <c r="I18" s="26" t="s">
        <v>1</v>
      </c>
      <c r="J18" s="23"/>
      <c r="K18" s="23"/>
      <c r="L18" s="23"/>
      <c r="M18" s="27">
        <v>850000</v>
      </c>
      <c r="N18" s="23"/>
    </row>
    <row r="19" spans="1:14" x14ac:dyDescent="0.3">
      <c r="A19" s="34" t="s">
        <v>2</v>
      </c>
      <c r="B19" s="34"/>
      <c r="C19" s="34"/>
      <c r="D19" s="34"/>
      <c r="E19" s="34"/>
      <c r="F19" s="34"/>
      <c r="I19" s="23" t="s">
        <v>2</v>
      </c>
      <c r="J19" s="23"/>
      <c r="K19" s="23"/>
      <c r="L19" s="23"/>
      <c r="M19" s="23"/>
      <c r="N19" s="23"/>
    </row>
    <row r="20" spans="1:14" x14ac:dyDescent="0.3">
      <c r="A20" s="34"/>
      <c r="B20" s="34" t="s">
        <v>19</v>
      </c>
      <c r="C20" s="34"/>
      <c r="D20" s="116">
        <v>700000</v>
      </c>
      <c r="E20" s="34"/>
      <c r="F20" s="39">
        <v>1100</v>
      </c>
      <c r="I20" s="23"/>
      <c r="J20" s="23" t="s">
        <v>19</v>
      </c>
      <c r="K20" s="23"/>
      <c r="L20" s="117">
        <v>800000</v>
      </c>
      <c r="M20" s="23"/>
      <c r="N20" s="28">
        <v>1800</v>
      </c>
    </row>
    <row r="21" spans="1:14" x14ac:dyDescent="0.3">
      <c r="A21" s="34"/>
      <c r="B21" s="34" t="s">
        <v>18</v>
      </c>
      <c r="C21" s="34"/>
      <c r="D21" s="34"/>
      <c r="E21" s="40">
        <f>E18-D20</f>
        <v>50000</v>
      </c>
      <c r="F21" s="34"/>
      <c r="I21" s="23"/>
      <c r="J21" s="23" t="s">
        <v>18</v>
      </c>
      <c r="K21" s="23"/>
      <c r="L21" s="23"/>
      <c r="M21" s="29">
        <f>M18-L20</f>
        <v>50000</v>
      </c>
      <c r="N21" s="23"/>
    </row>
    <row r="22" spans="1:14" x14ac:dyDescent="0.3">
      <c r="A22" s="34"/>
      <c r="B22" s="34" t="s">
        <v>20</v>
      </c>
      <c r="C22" s="123">
        <v>7.0000000000000001E-3</v>
      </c>
      <c r="D22" s="34"/>
      <c r="E22" s="34"/>
      <c r="F22" s="41">
        <f>E21*C22</f>
        <v>350</v>
      </c>
      <c r="I22" s="23"/>
      <c r="J22" s="23" t="s">
        <v>20</v>
      </c>
      <c r="K22" s="124">
        <v>8.0000000000000002E-3</v>
      </c>
      <c r="L22" s="23"/>
      <c r="M22" s="23"/>
      <c r="N22" s="30">
        <f>M21*K22</f>
        <v>400</v>
      </c>
    </row>
    <row r="23" spans="1:14" x14ac:dyDescent="0.3">
      <c r="A23" s="34"/>
      <c r="B23" s="34"/>
      <c r="C23" s="34"/>
      <c r="D23" s="34"/>
      <c r="E23" s="34"/>
      <c r="F23" s="34"/>
      <c r="I23" s="23"/>
      <c r="J23" s="23"/>
      <c r="K23" s="23"/>
      <c r="L23" s="23"/>
      <c r="M23" s="23"/>
      <c r="N23" s="23"/>
    </row>
    <row r="24" spans="1:14" ht="16.2" thickBot="1" x14ac:dyDescent="0.35">
      <c r="A24" s="34"/>
      <c r="B24" s="34" t="s">
        <v>4</v>
      </c>
      <c r="C24" s="34"/>
      <c r="D24" s="34"/>
      <c r="E24" s="34"/>
      <c r="F24" s="42">
        <f>SUM(F20:F23)</f>
        <v>1450</v>
      </c>
      <c r="I24" s="23"/>
      <c r="J24" s="23" t="s">
        <v>4</v>
      </c>
      <c r="K24" s="23"/>
      <c r="L24" s="23"/>
      <c r="M24" s="23"/>
      <c r="N24" s="31">
        <f>SUM(N20:N23)</f>
        <v>2200</v>
      </c>
    </row>
    <row r="25" spans="1:14" ht="15" thickTop="1" x14ac:dyDescent="0.3"/>
    <row r="26" spans="1:14" x14ac:dyDescent="0.3">
      <c r="A26" s="135" t="s">
        <v>11</v>
      </c>
      <c r="I26" s="135" t="s">
        <v>12</v>
      </c>
    </row>
    <row r="27" spans="1:14" ht="15.6" x14ac:dyDescent="0.3">
      <c r="A27" s="43"/>
      <c r="B27" s="44"/>
      <c r="C27" s="44"/>
      <c r="D27" s="44"/>
      <c r="E27" s="45" t="s">
        <v>3</v>
      </c>
      <c r="F27" s="46"/>
      <c r="I27" s="53"/>
      <c r="J27" s="54"/>
      <c r="K27" s="54"/>
      <c r="L27" s="54"/>
      <c r="M27" s="55" t="s">
        <v>3</v>
      </c>
      <c r="N27" s="56"/>
    </row>
    <row r="28" spans="1:14" x14ac:dyDescent="0.3">
      <c r="A28" s="44"/>
      <c r="B28" s="44"/>
      <c r="C28" s="44"/>
      <c r="D28" s="44"/>
      <c r="E28" s="44"/>
      <c r="F28" s="44"/>
      <c r="I28" s="54"/>
      <c r="J28" s="54"/>
      <c r="K28" s="54"/>
      <c r="L28" s="54"/>
      <c r="M28" s="54"/>
      <c r="N28" s="54"/>
    </row>
    <row r="29" spans="1:14" x14ac:dyDescent="0.3">
      <c r="A29" s="47" t="s">
        <v>1</v>
      </c>
      <c r="B29" s="44"/>
      <c r="C29" s="44"/>
      <c r="D29" s="44"/>
      <c r="E29" s="48">
        <v>950000</v>
      </c>
      <c r="F29" s="44"/>
      <c r="I29" s="57" t="s">
        <v>1</v>
      </c>
      <c r="J29" s="54"/>
      <c r="K29" s="54"/>
      <c r="L29" s="54"/>
      <c r="M29" s="58">
        <v>1050000</v>
      </c>
      <c r="N29" s="54"/>
    </row>
    <row r="30" spans="1:14" x14ac:dyDescent="0.3">
      <c r="A30" s="44" t="s">
        <v>2</v>
      </c>
      <c r="B30" s="44"/>
      <c r="C30" s="44"/>
      <c r="D30" s="44"/>
      <c r="E30" s="44"/>
      <c r="F30" s="44"/>
      <c r="I30" s="54" t="s">
        <v>2</v>
      </c>
      <c r="J30" s="54"/>
      <c r="K30" s="54"/>
      <c r="L30" s="54"/>
      <c r="M30" s="54"/>
      <c r="N30" s="54"/>
    </row>
    <row r="31" spans="1:14" x14ac:dyDescent="0.3">
      <c r="A31" s="44"/>
      <c r="B31" s="44" t="s">
        <v>19</v>
      </c>
      <c r="C31" s="44"/>
      <c r="D31" s="115">
        <v>900000</v>
      </c>
      <c r="E31" s="44"/>
      <c r="F31" s="49">
        <v>2600</v>
      </c>
      <c r="I31" s="54"/>
      <c r="J31" s="54" t="s">
        <v>19</v>
      </c>
      <c r="K31" s="54"/>
      <c r="L31" s="119">
        <v>1000000</v>
      </c>
      <c r="M31" s="54"/>
      <c r="N31" s="59">
        <v>3500</v>
      </c>
    </row>
    <row r="32" spans="1:14" x14ac:dyDescent="0.3">
      <c r="A32" s="44"/>
      <c r="B32" s="44" t="s">
        <v>18</v>
      </c>
      <c r="C32" s="44"/>
      <c r="D32" s="44"/>
      <c r="E32" s="50">
        <f>E29-D31</f>
        <v>50000</v>
      </c>
      <c r="F32" s="44"/>
      <c r="I32" s="54"/>
      <c r="J32" s="54" t="s">
        <v>18</v>
      </c>
      <c r="K32" s="54"/>
      <c r="L32" s="54"/>
      <c r="M32" s="60">
        <f>M29-L31</f>
        <v>50000</v>
      </c>
      <c r="N32" s="54"/>
    </row>
    <row r="33" spans="1:14" x14ac:dyDescent="0.3">
      <c r="A33" s="44"/>
      <c r="B33" s="44" t="s">
        <v>20</v>
      </c>
      <c r="C33" s="118">
        <v>8.9999999999999993E-3</v>
      </c>
      <c r="D33" s="44"/>
      <c r="E33" s="44"/>
      <c r="F33" s="51">
        <f>E32*C33</f>
        <v>449.99999999999994</v>
      </c>
      <c r="I33" s="54"/>
      <c r="J33" s="54" t="s">
        <v>20</v>
      </c>
      <c r="K33" s="120">
        <v>0.01</v>
      </c>
      <c r="L33" s="54"/>
      <c r="M33" s="54"/>
      <c r="N33" s="61">
        <f>M32*K33</f>
        <v>500</v>
      </c>
    </row>
    <row r="34" spans="1:14" x14ac:dyDescent="0.3">
      <c r="A34" s="44"/>
      <c r="B34" s="44"/>
      <c r="C34" s="44"/>
      <c r="D34" s="44"/>
      <c r="E34" s="44"/>
      <c r="F34" s="44"/>
      <c r="I34" s="54"/>
      <c r="J34" s="54"/>
      <c r="K34" s="54"/>
      <c r="L34" s="54"/>
      <c r="M34" s="54"/>
      <c r="N34" s="54"/>
    </row>
    <row r="35" spans="1:14" ht="16.2" thickBot="1" x14ac:dyDescent="0.35">
      <c r="A35" s="44"/>
      <c r="B35" s="44" t="s">
        <v>4</v>
      </c>
      <c r="C35" s="44"/>
      <c r="D35" s="44"/>
      <c r="E35" s="44"/>
      <c r="F35" s="52">
        <f>SUM(F31:F34)</f>
        <v>3050</v>
      </c>
      <c r="I35" s="54"/>
      <c r="J35" s="54" t="s">
        <v>4</v>
      </c>
      <c r="K35" s="54"/>
      <c r="L35" s="54"/>
      <c r="M35" s="54"/>
      <c r="N35" s="62">
        <f>SUM(N31:N34)</f>
        <v>4000</v>
      </c>
    </row>
    <row r="36" spans="1:14" ht="15" thickTop="1" x14ac:dyDescent="0.3"/>
    <row r="37" spans="1:14" x14ac:dyDescent="0.3">
      <c r="A37" s="135" t="s">
        <v>13</v>
      </c>
      <c r="I37" s="135" t="s">
        <v>14</v>
      </c>
    </row>
    <row r="38" spans="1:14" ht="15.6" x14ac:dyDescent="0.3">
      <c r="A38" s="63"/>
      <c r="B38" s="64"/>
      <c r="C38" s="64"/>
      <c r="D38" s="64"/>
      <c r="E38" s="65" t="s">
        <v>3</v>
      </c>
      <c r="F38" s="66"/>
      <c r="I38" s="73"/>
      <c r="J38" s="74"/>
      <c r="K38" s="74"/>
      <c r="L38" s="74"/>
      <c r="M38" s="75" t="s">
        <v>3</v>
      </c>
      <c r="N38" s="76"/>
    </row>
    <row r="39" spans="1:14" x14ac:dyDescent="0.3">
      <c r="A39" s="64"/>
      <c r="B39" s="64"/>
      <c r="C39" s="64"/>
      <c r="D39" s="64"/>
      <c r="E39" s="64"/>
      <c r="F39" s="64"/>
      <c r="I39" s="74"/>
      <c r="J39" s="74"/>
      <c r="K39" s="74"/>
      <c r="L39" s="74"/>
      <c r="M39" s="74"/>
      <c r="N39" s="74"/>
    </row>
    <row r="40" spans="1:14" x14ac:dyDescent="0.3">
      <c r="A40" s="67" t="s">
        <v>1</v>
      </c>
      <c r="B40" s="64"/>
      <c r="C40" s="64"/>
      <c r="D40" s="64"/>
      <c r="E40" s="68">
        <v>1150000</v>
      </c>
      <c r="F40" s="64"/>
      <c r="I40" s="77" t="s">
        <v>1</v>
      </c>
      <c r="J40" s="74"/>
      <c r="K40" s="74"/>
      <c r="L40" s="74"/>
      <c r="M40" s="78">
        <v>1250000</v>
      </c>
      <c r="N40" s="74"/>
    </row>
    <row r="41" spans="1:14" x14ac:dyDescent="0.3">
      <c r="A41" s="64" t="s">
        <v>2</v>
      </c>
      <c r="B41" s="64"/>
      <c r="C41" s="64"/>
      <c r="D41" s="64"/>
      <c r="E41" s="64"/>
      <c r="F41" s="64"/>
      <c r="I41" s="74" t="s">
        <v>2</v>
      </c>
      <c r="J41" s="74"/>
      <c r="K41" s="74"/>
      <c r="L41" s="74"/>
      <c r="M41" s="74"/>
      <c r="N41" s="74"/>
    </row>
    <row r="42" spans="1:14" x14ac:dyDescent="0.3">
      <c r="A42" s="64"/>
      <c r="B42" s="64" t="s">
        <v>19</v>
      </c>
      <c r="C42" s="64"/>
      <c r="D42" s="125">
        <v>1100000</v>
      </c>
      <c r="E42" s="64"/>
      <c r="F42" s="69">
        <v>4500</v>
      </c>
      <c r="I42" s="74"/>
      <c r="J42" s="74" t="s">
        <v>19</v>
      </c>
      <c r="K42" s="74"/>
      <c r="L42" s="127">
        <v>1200000</v>
      </c>
      <c r="M42" s="74"/>
      <c r="N42" s="79">
        <v>5600</v>
      </c>
    </row>
    <row r="43" spans="1:14" x14ac:dyDescent="0.3">
      <c r="A43" s="64"/>
      <c r="B43" s="64" t="s">
        <v>18</v>
      </c>
      <c r="C43" s="64"/>
      <c r="D43" s="64"/>
      <c r="E43" s="70">
        <f>E40-D42</f>
        <v>50000</v>
      </c>
      <c r="F43" s="64"/>
      <c r="I43" s="74"/>
      <c r="J43" s="74" t="s">
        <v>18</v>
      </c>
      <c r="K43" s="74"/>
      <c r="L43" s="74"/>
      <c r="M43" s="80">
        <f>M40-L42</f>
        <v>50000</v>
      </c>
      <c r="N43" s="74"/>
    </row>
    <row r="44" spans="1:14" x14ac:dyDescent="0.3">
      <c r="A44" s="64"/>
      <c r="B44" s="64" t="s">
        <v>20</v>
      </c>
      <c r="C44" s="126">
        <v>1.0999999999999999E-2</v>
      </c>
      <c r="D44" s="64"/>
      <c r="E44" s="64"/>
      <c r="F44" s="71">
        <f>E43*C44</f>
        <v>550</v>
      </c>
      <c r="I44" s="74"/>
      <c r="J44" s="74" t="s">
        <v>20</v>
      </c>
      <c r="K44" s="128">
        <v>1.2E-2</v>
      </c>
      <c r="L44" s="74"/>
      <c r="M44" s="74"/>
      <c r="N44" s="81">
        <f>M43*K44</f>
        <v>600</v>
      </c>
    </row>
    <row r="45" spans="1:14" x14ac:dyDescent="0.3">
      <c r="A45" s="64"/>
      <c r="B45" s="64"/>
      <c r="C45" s="64"/>
      <c r="D45" s="64"/>
      <c r="E45" s="64"/>
      <c r="F45" s="64"/>
      <c r="I45" s="74"/>
      <c r="J45" s="74"/>
      <c r="K45" s="74"/>
      <c r="L45" s="74"/>
      <c r="M45" s="74"/>
      <c r="N45" s="74"/>
    </row>
    <row r="46" spans="1:14" ht="16.2" thickBot="1" x14ac:dyDescent="0.35">
      <c r="A46" s="64"/>
      <c r="B46" s="64" t="s">
        <v>4</v>
      </c>
      <c r="C46" s="64"/>
      <c r="D46" s="64"/>
      <c r="E46" s="64"/>
      <c r="F46" s="72">
        <f>SUM(F42:F45)</f>
        <v>5050</v>
      </c>
      <c r="I46" s="74"/>
      <c r="J46" s="74" t="s">
        <v>4</v>
      </c>
      <c r="K46" s="74"/>
      <c r="L46" s="74"/>
      <c r="M46" s="74"/>
      <c r="N46" s="82">
        <f>SUM(N42:N45)</f>
        <v>6200</v>
      </c>
    </row>
    <row r="47" spans="1:14" ht="15" thickTop="1" x14ac:dyDescent="0.3"/>
    <row r="48" spans="1:14" x14ac:dyDescent="0.3">
      <c r="A48" s="135" t="s">
        <v>15</v>
      </c>
      <c r="I48" s="135" t="s">
        <v>16</v>
      </c>
    </row>
    <row r="49" spans="1:14" ht="15.6" x14ac:dyDescent="0.3">
      <c r="A49" s="93"/>
      <c r="B49" s="94"/>
      <c r="C49" s="94"/>
      <c r="D49" s="94"/>
      <c r="E49" s="95" t="s">
        <v>3</v>
      </c>
      <c r="F49" s="96"/>
      <c r="I49" s="83"/>
      <c r="J49" s="84"/>
      <c r="K49" s="84"/>
      <c r="L49" s="84"/>
      <c r="M49" s="85" t="s">
        <v>3</v>
      </c>
      <c r="N49" s="86"/>
    </row>
    <row r="50" spans="1:14" x14ac:dyDescent="0.3">
      <c r="A50" s="94"/>
      <c r="B50" s="94"/>
      <c r="C50" s="94"/>
      <c r="D50" s="94"/>
      <c r="E50" s="94"/>
      <c r="F50" s="94"/>
      <c r="I50" s="84"/>
      <c r="J50" s="84"/>
      <c r="K50" s="84"/>
      <c r="L50" s="84"/>
      <c r="M50" s="84"/>
      <c r="N50" s="84"/>
    </row>
    <row r="51" spans="1:14" x14ac:dyDescent="0.3">
      <c r="A51" s="97" t="s">
        <v>1</v>
      </c>
      <c r="B51" s="94"/>
      <c r="C51" s="94"/>
      <c r="D51" s="94"/>
      <c r="E51" s="98">
        <v>1350000</v>
      </c>
      <c r="F51" s="94"/>
      <c r="I51" s="87" t="s">
        <v>1</v>
      </c>
      <c r="J51" s="84"/>
      <c r="K51" s="84"/>
      <c r="L51" s="84"/>
      <c r="M51" s="88">
        <v>1450000</v>
      </c>
      <c r="N51" s="84"/>
    </row>
    <row r="52" spans="1:14" x14ac:dyDescent="0.3">
      <c r="A52" s="94" t="s">
        <v>2</v>
      </c>
      <c r="B52" s="94"/>
      <c r="C52" s="94"/>
      <c r="D52" s="94"/>
      <c r="E52" s="94"/>
      <c r="F52" s="94"/>
      <c r="I52" s="84" t="s">
        <v>2</v>
      </c>
      <c r="J52" s="84"/>
      <c r="K52" s="84"/>
      <c r="L52" s="84"/>
      <c r="M52" s="84"/>
      <c r="N52" s="84"/>
    </row>
    <row r="53" spans="1:14" x14ac:dyDescent="0.3">
      <c r="A53" s="94"/>
      <c r="B53" s="94" t="s">
        <v>19</v>
      </c>
      <c r="C53" s="94"/>
      <c r="D53" s="129">
        <v>1300000</v>
      </c>
      <c r="E53" s="94"/>
      <c r="F53" s="99">
        <v>6800</v>
      </c>
      <c r="I53" s="84"/>
      <c r="J53" s="84" t="s">
        <v>19</v>
      </c>
      <c r="K53" s="84"/>
      <c r="L53" s="131">
        <v>1400000</v>
      </c>
      <c r="M53" s="84"/>
      <c r="N53" s="89">
        <v>8100</v>
      </c>
    </row>
    <row r="54" spans="1:14" x14ac:dyDescent="0.3">
      <c r="A54" s="94"/>
      <c r="B54" s="94" t="s">
        <v>18</v>
      </c>
      <c r="C54" s="94"/>
      <c r="D54" s="94"/>
      <c r="E54" s="100">
        <f>E51-D53</f>
        <v>50000</v>
      </c>
      <c r="F54" s="94"/>
      <c r="I54" s="84"/>
      <c r="J54" s="84" t="s">
        <v>18</v>
      </c>
      <c r="K54" s="84"/>
      <c r="L54" s="84"/>
      <c r="M54" s="90">
        <f>M51-L53</f>
        <v>50000</v>
      </c>
      <c r="N54" s="84"/>
    </row>
    <row r="55" spans="1:14" x14ac:dyDescent="0.3">
      <c r="A55" s="94"/>
      <c r="B55" s="94" t="s">
        <v>20</v>
      </c>
      <c r="C55" s="130">
        <v>1.2999999999999999E-2</v>
      </c>
      <c r="D55" s="94"/>
      <c r="E55" s="94"/>
      <c r="F55" s="101">
        <f>E54*C55</f>
        <v>650</v>
      </c>
      <c r="I55" s="84"/>
      <c r="J55" s="84" t="s">
        <v>20</v>
      </c>
      <c r="K55" s="132">
        <v>1.4E-2</v>
      </c>
      <c r="L55" s="84"/>
      <c r="M55" s="84"/>
      <c r="N55" s="91">
        <f>M54*K55</f>
        <v>700</v>
      </c>
    </row>
    <row r="56" spans="1:14" x14ac:dyDescent="0.3">
      <c r="A56" s="94"/>
      <c r="B56" s="94"/>
      <c r="C56" s="94"/>
      <c r="D56" s="94"/>
      <c r="E56" s="94"/>
      <c r="F56" s="94"/>
      <c r="I56" s="84"/>
      <c r="J56" s="84"/>
      <c r="K56" s="84"/>
      <c r="L56" s="84"/>
      <c r="M56" s="84"/>
      <c r="N56" s="84"/>
    </row>
    <row r="57" spans="1:14" ht="16.2" thickBot="1" x14ac:dyDescent="0.35">
      <c r="A57" s="94"/>
      <c r="B57" s="94" t="s">
        <v>4</v>
      </c>
      <c r="C57" s="94"/>
      <c r="D57" s="94"/>
      <c r="E57" s="94"/>
      <c r="F57" s="102">
        <f>SUM(F53:F56)</f>
        <v>7450</v>
      </c>
      <c r="I57" s="84"/>
      <c r="J57" s="84" t="s">
        <v>4</v>
      </c>
      <c r="K57" s="84"/>
      <c r="L57" s="84"/>
      <c r="M57" s="84"/>
      <c r="N57" s="92">
        <f>SUM(N53:N56)</f>
        <v>8800</v>
      </c>
    </row>
    <row r="58" spans="1:14" ht="15" thickTop="1" x14ac:dyDescent="0.3"/>
    <row r="59" spans="1:14" x14ac:dyDescent="0.3">
      <c r="A59" s="135" t="s">
        <v>17</v>
      </c>
    </row>
    <row r="60" spans="1:14" ht="15.6" x14ac:dyDescent="0.3">
      <c r="A60" s="103"/>
      <c r="B60" s="104"/>
      <c r="C60" s="104"/>
      <c r="D60" s="104"/>
      <c r="E60" s="105" t="s">
        <v>3</v>
      </c>
      <c r="F60" s="106"/>
    </row>
    <row r="61" spans="1:14" x14ac:dyDescent="0.3">
      <c r="A61" s="104"/>
      <c r="B61" s="104"/>
      <c r="C61" s="104"/>
      <c r="D61" s="104"/>
      <c r="E61" s="104"/>
      <c r="F61" s="104"/>
    </row>
    <row r="62" spans="1:14" x14ac:dyDescent="0.3">
      <c r="A62" s="107" t="s">
        <v>1</v>
      </c>
      <c r="B62" s="104"/>
      <c r="C62" s="104"/>
      <c r="D62" s="104"/>
      <c r="E62" s="108">
        <v>1550000</v>
      </c>
      <c r="F62" s="104"/>
    </row>
    <row r="63" spans="1:14" x14ac:dyDescent="0.3">
      <c r="A63" s="104" t="s">
        <v>2</v>
      </c>
      <c r="B63" s="104"/>
      <c r="C63" s="104"/>
      <c r="D63" s="104"/>
      <c r="E63" s="104"/>
      <c r="F63" s="104"/>
    </row>
    <row r="64" spans="1:14" x14ac:dyDescent="0.3">
      <c r="A64" s="104"/>
      <c r="B64" s="104" t="s">
        <v>19</v>
      </c>
      <c r="C64" s="104"/>
      <c r="D64" s="133">
        <v>1500000</v>
      </c>
      <c r="E64" s="104"/>
      <c r="F64" s="109">
        <v>9500</v>
      </c>
    </row>
    <row r="65" spans="1:6" x14ac:dyDescent="0.3">
      <c r="A65" s="104"/>
      <c r="B65" s="104" t="s">
        <v>18</v>
      </c>
      <c r="C65" s="104"/>
      <c r="D65" s="104"/>
      <c r="E65" s="110">
        <f>E62-D64</f>
        <v>50000</v>
      </c>
      <c r="F65" s="104"/>
    </row>
    <row r="66" spans="1:6" x14ac:dyDescent="0.3">
      <c r="A66" s="104"/>
      <c r="B66" s="104" t="s">
        <v>20</v>
      </c>
      <c r="C66" s="134">
        <v>1.4999999999999999E-2</v>
      </c>
      <c r="D66" s="104"/>
      <c r="E66" s="104"/>
      <c r="F66" s="111">
        <f>E65*C66</f>
        <v>750</v>
      </c>
    </row>
    <row r="67" spans="1:6" x14ac:dyDescent="0.3">
      <c r="A67" s="104"/>
      <c r="B67" s="104"/>
      <c r="C67" s="104"/>
      <c r="D67" s="104"/>
      <c r="E67" s="104"/>
      <c r="F67" s="104"/>
    </row>
    <row r="68" spans="1:6" ht="16.2" thickBot="1" x14ac:dyDescent="0.35">
      <c r="A68" s="104"/>
      <c r="B68" s="104" t="s">
        <v>4</v>
      </c>
      <c r="C68" s="104"/>
      <c r="D68" s="104"/>
      <c r="E68" s="104"/>
      <c r="F68" s="112">
        <f>SUM(F64:F67)</f>
        <v>10250</v>
      </c>
    </row>
    <row r="69" spans="1:6" ht="15" thickTop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4.4" x14ac:dyDescent="0.3"/>
  <sheetData>
    <row r="1" spans="1:1" x14ac:dyDescent="0.3">
      <c r="A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 IMPTO.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Rosado</dc:creator>
  <cp:lastModifiedBy>Alberto Rosado</cp:lastModifiedBy>
  <dcterms:created xsi:type="dcterms:W3CDTF">2021-09-24T16:30:24Z</dcterms:created>
  <dcterms:modified xsi:type="dcterms:W3CDTF">2021-09-25T17:32:22Z</dcterms:modified>
</cp:coreProperties>
</file>